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135" windowWidth="20400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19" i="1"/>
  <c r="I19" s="1"/>
  <c r="G20"/>
  <c r="G21"/>
  <c r="G22"/>
  <c r="I22"/>
  <c r="J22" s="1"/>
  <c r="G23"/>
  <c r="I23" s="1"/>
  <c r="J23" s="1"/>
  <c r="G24"/>
  <c r="G25"/>
  <c r="G26"/>
  <c r="I26"/>
  <c r="J26" s="1"/>
  <c r="G27"/>
  <c r="I27" s="1"/>
  <c r="J27" s="1"/>
  <c r="G28"/>
  <c r="G29"/>
  <c r="G30"/>
  <c r="I30"/>
  <c r="J30" s="1"/>
  <c r="G31"/>
  <c r="I31" s="1"/>
  <c r="J31" s="1"/>
  <c r="G32"/>
  <c r="G33"/>
  <c r="I33" s="1"/>
  <c r="G34"/>
  <c r="I34"/>
  <c r="J34" s="1"/>
  <c r="G35"/>
  <c r="I35" s="1"/>
  <c r="J35" s="1"/>
  <c r="G36"/>
  <c r="G37"/>
  <c r="G38"/>
  <c r="I38"/>
  <c r="J38" s="1"/>
  <c r="G39"/>
  <c r="I39" s="1"/>
  <c r="J39" s="1"/>
  <c r="G40"/>
  <c r="G41"/>
  <c r="G42"/>
  <c r="I42"/>
  <c r="J42" s="1"/>
  <c r="G43"/>
  <c r="I43" s="1"/>
  <c r="J43" s="1"/>
  <c r="G44"/>
  <c r="G45"/>
  <c r="I45" s="1"/>
  <c r="G46"/>
  <c r="I46"/>
  <c r="J46" s="1"/>
  <c r="G47"/>
  <c r="I47" s="1"/>
  <c r="J47" s="1"/>
  <c r="G48"/>
  <c r="G49"/>
  <c r="G50"/>
  <c r="I50"/>
  <c r="J50" s="1"/>
  <c r="J19" l="1"/>
  <c r="J44"/>
  <c r="J48"/>
  <c r="J41"/>
  <c r="J32"/>
  <c r="J36"/>
  <c r="J20"/>
  <c r="I49"/>
  <c r="J49" s="1"/>
  <c r="I41"/>
  <c r="I37"/>
  <c r="J37" s="1"/>
  <c r="I29"/>
  <c r="J29" s="1"/>
  <c r="I25"/>
  <c r="J25" s="1"/>
  <c r="I21"/>
  <c r="J21" s="1"/>
  <c r="G51"/>
  <c r="I48"/>
  <c r="J45"/>
  <c r="I44"/>
  <c r="I40"/>
  <c r="J40" s="1"/>
  <c r="I36"/>
  <c r="J33"/>
  <c r="I32"/>
  <c r="I28"/>
  <c r="J28" s="1"/>
  <c r="I24"/>
  <c r="J24" s="1"/>
  <c r="I20"/>
  <c r="I51" s="1"/>
  <c r="J51" l="1"/>
</calcChain>
</file>

<file path=xl/sharedStrings.xml><?xml version="1.0" encoding="utf-8"?>
<sst xmlns="http://schemas.openxmlformats.org/spreadsheetml/2006/main" count="126" uniqueCount="94">
  <si>
    <t>Lp.</t>
  </si>
  <si>
    <t>Nazwa artykułu</t>
  </si>
  <si>
    <t>jedn. miary</t>
  </si>
  <si>
    <t>ilość</t>
  </si>
  <si>
    <t>cena jedn. netto</t>
  </si>
  <si>
    <t>wartość netto</t>
  </si>
  <si>
    <t>stawka vat</t>
  </si>
  <si>
    <t>VAT</t>
  </si>
  <si>
    <t>wartość brutto</t>
  </si>
  <si>
    <t>Przedmiot zamówienia:</t>
  </si>
  <si>
    <t>"Sukcesywna dostawa artykułów ogólnospożywczych do stołówki Centrum</t>
  </si>
  <si>
    <t>Kształcenia Zawodowego w Kluczborku w miarę zgłaszanego zapotrzebowania</t>
  </si>
  <si>
    <t>FORMULARZ ASORTYMENTOWO-CENOWY</t>
  </si>
  <si>
    <t>od 01.01.2026 do 31.12.2026r.”</t>
  </si>
  <si>
    <t>Adres wykonawcy</t>
  </si>
  <si>
    <t>Nazwa wykonawcy</t>
  </si>
  <si>
    <t>………………………………………………………..</t>
  </si>
  <si>
    <t>Załącznik nr 2 do SWZ</t>
  </si>
  <si>
    <t>CKZ.KG.32.2.2025</t>
  </si>
  <si>
    <t xml:space="preserve">Kształcenia Zawodowego w Kluczborku realizowana w miarę zgłaszanego zapotrzebowania </t>
  </si>
  <si>
    <t>Tryb podstawowy  „Sukcesywna dostawa artykułów ogólnospożywczych do stołówki Centrum</t>
  </si>
  <si>
    <t>Zamawiający:  Centrum Kształcenia Zawodowego w Kluczborku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</si>
  <si>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</si>
  <si>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</si>
  <si>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</si>
  <si>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</si>
  <si>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</si>
  <si>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</si>
  <si>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</si>
  <si>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</si>
  <si>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</si>
  <si>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</si>
  <si>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</si>
  <si>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</si>
  <si>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</si>
  <si>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</si>
  <si>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</si>
  <si>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</si>
  <si>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</si>
  <si>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</si>
  <si>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</si>
  <si>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</si>
  <si>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</si>
  <si>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</si>
  <si>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</si>
  <si>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kg</t>
  </si>
  <si>
    <t>%</t>
  </si>
  <si>
    <t>24.</t>
  </si>
  <si>
    <t>25.</t>
  </si>
  <si>
    <t>26.</t>
  </si>
  <si>
    <t>suma</t>
  </si>
  <si>
    <t>----</t>
  </si>
  <si>
    <t>Część 2</t>
  </si>
  <si>
    <t>PRODUKTY MLECZARSKIE</t>
  </si>
  <si>
    <t>CPV 15500000-3</t>
  </si>
  <si>
    <t>batoniki z twarożku o smaku waniliowym, truskawkowym, toffi w polewach (40 g)</t>
  </si>
  <si>
    <t>jogurt naturalny typu greckiego (wiaderko 1 kg)</t>
  </si>
  <si>
    <t>jogurt naturalny (wiaderko 1 kg)</t>
  </si>
  <si>
    <t>jogurt owocowy w kubku 150g z dodatkami (owoce leśne, truskawka, malina, brzoskwinia)</t>
  </si>
  <si>
    <t>jogurt do picia owocowy (różne smaki) 250g</t>
  </si>
  <si>
    <t>masło ekstra w kostce po 200g- termin przydatności do spoż.min14 dni od daty dostarczenia</t>
  </si>
  <si>
    <t>mleko UHT 1,5% - termin przydatności do spoż.min.30 dni od daty dostarczenia</t>
  </si>
  <si>
    <t>owsianki owocowe ( kubek 180g ) - termin przydatności do spoż.min.12 dni od daty dostarczenia</t>
  </si>
  <si>
    <t>ser Mozarella mini -termin do spoż.14 dni od daty dostarcz.</t>
  </si>
  <si>
    <t>ser Mozzarella 1 kulka ( 125 g) - termin przydatności do spoż. min 14 dni od daty dostarczenia</t>
  </si>
  <si>
    <t>ser pleśniowy krążek 120g</t>
  </si>
  <si>
    <t>ser sałatkowy (kartonik) 270g - termin przydatności do spoż.min.30 dni od daty dostarczenia</t>
  </si>
  <si>
    <t>ser wędzony - rolada</t>
  </si>
  <si>
    <t>ser wędzony blok</t>
  </si>
  <si>
    <t>ser żółty salami</t>
  </si>
  <si>
    <t>ser żółty z dziurami typu: dziurdamer, złota gouda, edamski</t>
  </si>
  <si>
    <t>serek wiejski w kubku-150g-termin przydatności do spoż.min.14 dni od daty dostarczenia</t>
  </si>
  <si>
    <t xml:space="preserve">serki kanapkowe -( różne smaki ) 125g-termin przydatności do spoż.min 30 dni od daty dostarczenia </t>
  </si>
  <si>
    <t>śmietana 18% (wiaderko 1 kg) – termin przydatności do spożycia 14 dni od daty dostarczenia</t>
  </si>
  <si>
    <t>śmietana kremowa 30%-200 ml kubek</t>
  </si>
  <si>
    <t xml:space="preserve">twaróg półtłusty -termin przydatności do spoż.min.14 dni od daty dostarczenia </t>
  </si>
  <si>
    <t xml:space="preserve">twaróg półtłusty 500g-termin przydatności do spoż.min.14 dni od daty dostarczenia </t>
  </si>
  <si>
    <t xml:space="preserve">twaróg półtłusty w kostce 200g - termin przydatności do spoż.min. 14 dni od dnia dostarczenia </t>
  </si>
  <si>
    <t>kaszka manna DESER MLECZNY (różne smaki) 150g  - termin przydatności do spoż.min.12 dni od daty dostarczenia</t>
  </si>
  <si>
    <t>szt.</t>
  </si>
  <si>
    <t>serek homogenizowany z owocami 150g (z niską zawartością cukru)</t>
  </si>
  <si>
    <t>serek homogenizowany waniliowy 150g (z niską zawartością cukru)</t>
  </si>
  <si>
    <t>jogurt naturalny do picia 250g</t>
  </si>
  <si>
    <t>jogurt naturalny do picia 200g</t>
  </si>
  <si>
    <t>kefir naturalny (kubek) 200g</t>
  </si>
  <si>
    <t>kefir naturalny (kubek) 250g</t>
  </si>
  <si>
    <t>kefir owocowy 350g</t>
  </si>
  <si>
    <t>ryż na mleku (deser) - różne smaki</t>
  </si>
  <si>
    <t>27.</t>
  </si>
  <si>
    <t>28.</t>
  </si>
  <si>
    <t>29.</t>
  </si>
  <si>
    <t>30.</t>
  </si>
  <si>
    <t>31.</t>
  </si>
  <si>
    <t>32.</t>
  </si>
</sst>
</file>

<file path=xl/styles.xml><?xml version="1.0" encoding="utf-8"?>
<styleSheet xmlns="http://schemas.openxmlformats.org/spreadsheetml/2006/main">
  <numFmts count="1">
    <numFmt numFmtId="164" formatCode="_-* #,##0.00\ [$zł-415]_-;\-* #,##0.00\ [$zł-415]_-;_-* &quot;-&quot;??\ [$zł-415]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2" fillId="0" borderId="1" xfId="0" applyFont="1" applyBorder="1" applyAlignment="1">
      <alignment horizontal="center" vertical="center"/>
    </xf>
    <xf numFmtId="9" fontId="0" fillId="0" borderId="0" xfId="1" applyNumberFormat="1" applyFont="1"/>
    <xf numFmtId="9" fontId="0" fillId="0" borderId="0" xfId="0" applyNumberFormat="1"/>
    <xf numFmtId="0" fontId="14" fillId="0" borderId="0" xfId="0" applyFont="1"/>
    <xf numFmtId="164" fontId="13" fillId="0" borderId="1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9" fontId="0" fillId="0" borderId="0" xfId="1" applyFont="1" applyAlignment="1" applyProtection="1">
      <alignment horizontal="right" vertical="center"/>
      <protection locked="0"/>
    </xf>
    <xf numFmtId="9" fontId="0" fillId="0" borderId="0" xfId="1" applyFont="1" applyProtection="1">
      <protection locked="0"/>
    </xf>
    <xf numFmtId="9" fontId="0" fillId="0" borderId="0" xfId="0" applyNumberFormat="1" applyAlignment="1" applyProtection="1">
      <alignment horizontal="center" vertical="center"/>
      <protection hidden="1"/>
    </xf>
    <xf numFmtId="164" fontId="15" fillId="0" borderId="5" xfId="0" applyNumberFormat="1" applyFont="1" applyBorder="1" applyAlignment="1">
      <alignment horizontal="center" vertical="center"/>
    </xf>
    <xf numFmtId="0" fontId="0" fillId="2" borderId="5" xfId="0" quotePrefix="1" applyFill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9" fontId="14" fillId="0" borderId="1" xfId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9</xdr:col>
      <xdr:colOff>800100</xdr:colOff>
      <xdr:row>5</xdr:row>
      <xdr:rowOff>19050</xdr:rowOff>
    </xdr:to>
    <xdr:sp macro="" textlink="">
      <xdr:nvSpPr>
        <xdr:cNvPr id="1025" name="AutoShape 1"/>
        <xdr:cNvSpPr>
          <a:spLocks noChangeShapeType="1"/>
        </xdr:cNvSpPr>
      </xdr:nvSpPr>
      <xdr:spPr bwMode="auto">
        <a:xfrm>
          <a:off x="0" y="933450"/>
          <a:ext cx="6810375" cy="0"/>
        </a:xfrm>
        <a:prstGeom prst="straightConnector1">
          <a:avLst/>
        </a:prstGeom>
        <a:noFill/>
        <a:ln w="9528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219075</xdr:colOff>
      <xdr:row>0</xdr:row>
      <xdr:rowOff>28575</xdr:rowOff>
    </xdr:from>
    <xdr:to>
      <xdr:col>1</xdr:col>
      <xdr:colOff>1031791</xdr:colOff>
      <xdr:row>4</xdr:row>
      <xdr:rowOff>120590</xdr:rowOff>
    </xdr:to>
    <xdr:pic>
      <xdr:nvPicPr>
        <xdr:cNvPr id="3" name="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19075" y="28575"/>
          <a:ext cx="1079416" cy="854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V52"/>
  <sheetViews>
    <sheetView tabSelected="1" workbookViewId="0">
      <selection activeCell="P15" sqref="P15"/>
    </sheetView>
  </sheetViews>
  <sheetFormatPr defaultRowHeight="14.25"/>
  <cols>
    <col min="1" max="1" width="3.5" customWidth="1"/>
    <col min="2" max="2" width="14.5" customWidth="1"/>
    <col min="3" max="3" width="8.875" customWidth="1"/>
    <col min="4" max="4" width="6.375" customWidth="1"/>
    <col min="5" max="5" width="7.625" customWidth="1"/>
    <col min="6" max="6" width="8.75" customWidth="1"/>
    <col min="7" max="7" width="10.5" customWidth="1"/>
    <col min="8" max="8" width="6.625" customWidth="1"/>
    <col min="9" max="9" width="10.5" customWidth="1"/>
    <col min="10" max="10" width="12.625" customWidth="1"/>
    <col min="13" max="13" width="0" hidden="1" customWidth="1"/>
    <col min="20" max="20" width="8.25" style="8" customWidth="1"/>
    <col min="21" max="21" width="0" style="8" hidden="1" customWidth="1"/>
    <col min="22" max="22" width="9" style="8"/>
  </cols>
  <sheetData>
    <row r="1" spans="1:21" ht="15">
      <c r="A1" s="34"/>
      <c r="B1" s="34"/>
      <c r="C1" s="33" t="s">
        <v>21</v>
      </c>
      <c r="D1" s="33"/>
      <c r="E1" s="33"/>
      <c r="F1" s="33"/>
      <c r="G1" s="33"/>
      <c r="H1" s="33"/>
      <c r="I1" s="33"/>
      <c r="J1" s="33"/>
      <c r="M1" s="11">
        <v>0</v>
      </c>
      <c r="U1" s="9" t="s">
        <v>46</v>
      </c>
    </row>
    <row r="2" spans="1:21" ht="15">
      <c r="A2" s="34"/>
      <c r="B2" s="34"/>
      <c r="C2" s="33" t="s">
        <v>20</v>
      </c>
      <c r="D2" s="33"/>
      <c r="E2" s="33"/>
      <c r="F2" s="33"/>
      <c r="G2" s="33"/>
      <c r="H2" s="33"/>
      <c r="I2" s="33"/>
      <c r="J2" s="33"/>
      <c r="M2" s="11">
        <v>0.05</v>
      </c>
      <c r="U2" s="10">
        <v>0.05</v>
      </c>
    </row>
    <row r="3" spans="1:21" ht="15">
      <c r="A3" s="34"/>
      <c r="B3" s="34"/>
      <c r="C3" s="33" t="s">
        <v>19</v>
      </c>
      <c r="D3" s="33"/>
      <c r="E3" s="33"/>
      <c r="F3" s="33"/>
      <c r="G3" s="33"/>
      <c r="H3" s="33"/>
      <c r="I3" s="33"/>
      <c r="J3" s="33"/>
      <c r="M3" s="11">
        <v>0.08</v>
      </c>
      <c r="U3" s="10">
        <v>0.08</v>
      </c>
    </row>
    <row r="4" spans="1:21" ht="15">
      <c r="A4" s="34"/>
      <c r="B4" s="34"/>
      <c r="C4" s="33" t="s">
        <v>13</v>
      </c>
      <c r="D4" s="33"/>
      <c r="E4" s="33"/>
      <c r="F4" s="33"/>
      <c r="G4" s="33"/>
      <c r="H4" s="33"/>
      <c r="I4" s="33"/>
      <c r="J4" s="33"/>
      <c r="M4" s="11">
        <v>0.23</v>
      </c>
      <c r="U4" s="10">
        <v>0.23</v>
      </c>
    </row>
    <row r="5" spans="1:21" ht="14.25" customHeight="1">
      <c r="A5" s="32" t="s">
        <v>18</v>
      </c>
      <c r="B5" s="32"/>
      <c r="C5" s="32"/>
      <c r="D5" s="32"/>
      <c r="E5" s="32"/>
      <c r="F5" s="32"/>
      <c r="G5" s="32"/>
      <c r="H5" s="32"/>
      <c r="I5" s="32"/>
      <c r="J5" s="32"/>
    </row>
    <row r="6" spans="1:21" ht="14.25" customHeight="1">
      <c r="A6" s="31" t="s">
        <v>17</v>
      </c>
      <c r="B6" s="31"/>
      <c r="C6" s="31"/>
      <c r="D6" s="31"/>
      <c r="E6" s="31"/>
      <c r="F6" s="31"/>
      <c r="G6" s="31"/>
      <c r="H6" s="31"/>
      <c r="I6" s="31"/>
      <c r="J6" s="31"/>
    </row>
    <row r="7" spans="1:21" ht="15.75">
      <c r="A7" s="22" t="s">
        <v>15</v>
      </c>
      <c r="B7" s="22"/>
      <c r="C7" s="26" t="s">
        <v>16</v>
      </c>
      <c r="D7" s="26"/>
      <c r="E7" s="26"/>
      <c r="F7" s="26"/>
      <c r="G7" s="26"/>
      <c r="H7" s="26"/>
      <c r="I7" s="26"/>
      <c r="J7" s="26"/>
    </row>
    <row r="8" spans="1:21" ht="15.75">
      <c r="A8" s="22" t="s">
        <v>14</v>
      </c>
      <c r="B8" s="22"/>
      <c r="C8" s="26" t="s">
        <v>16</v>
      </c>
      <c r="D8" s="26"/>
      <c r="E8" s="26"/>
      <c r="F8" s="26"/>
      <c r="G8" s="26"/>
      <c r="H8" s="26"/>
      <c r="I8" s="26"/>
      <c r="J8" s="26"/>
    </row>
    <row r="9" spans="1:21" ht="6.95" customHeight="1"/>
    <row r="10" spans="1:21" ht="14.25" customHeight="1">
      <c r="A10" s="27" t="s">
        <v>12</v>
      </c>
      <c r="B10" s="27"/>
      <c r="C10" s="27"/>
      <c r="D10" s="27"/>
      <c r="E10" s="27"/>
      <c r="F10" s="27"/>
      <c r="G10" s="27"/>
      <c r="H10" s="27"/>
      <c r="I10" s="27"/>
      <c r="J10" s="27"/>
    </row>
    <row r="12" spans="1:21" ht="15.75">
      <c r="A12" s="25" t="s">
        <v>9</v>
      </c>
      <c r="B12" s="25"/>
      <c r="C12" s="24" t="s">
        <v>10</v>
      </c>
      <c r="D12" s="24"/>
      <c r="E12" s="24"/>
      <c r="F12" s="24"/>
      <c r="G12" s="24"/>
      <c r="H12" s="24"/>
      <c r="I12" s="24"/>
      <c r="J12" s="24"/>
    </row>
    <row r="13" spans="1:21" ht="15.75">
      <c r="C13" s="24" t="s">
        <v>11</v>
      </c>
      <c r="D13" s="24"/>
      <c r="E13" s="24"/>
      <c r="F13" s="24"/>
      <c r="G13" s="24"/>
      <c r="H13" s="24"/>
      <c r="I13" s="24"/>
      <c r="J13" s="24"/>
    </row>
    <row r="14" spans="1:21" ht="15.75">
      <c r="C14" s="24" t="s">
        <v>13</v>
      </c>
      <c r="D14" s="24"/>
      <c r="E14" s="24"/>
      <c r="F14" s="24"/>
      <c r="G14" s="24"/>
      <c r="H14" s="24"/>
      <c r="I14" s="24"/>
      <c r="J14" s="24"/>
    </row>
    <row r="15" spans="1:21" ht="14.25" customHeight="1">
      <c r="A15" s="30" t="s">
        <v>52</v>
      </c>
      <c r="B15" s="30"/>
      <c r="C15" s="30"/>
      <c r="D15" s="30"/>
      <c r="E15" s="30"/>
      <c r="F15" s="30"/>
      <c r="G15" s="30"/>
      <c r="H15" s="30"/>
      <c r="I15" s="30"/>
      <c r="J15" s="30"/>
    </row>
    <row r="16" spans="1:21" ht="18.75">
      <c r="A16" s="29" t="s">
        <v>53</v>
      </c>
      <c r="B16" s="29"/>
      <c r="C16" s="29"/>
      <c r="D16" s="29"/>
      <c r="E16" s="29"/>
      <c r="F16" s="29"/>
      <c r="G16" s="29"/>
      <c r="H16" s="29"/>
      <c r="I16" s="29"/>
      <c r="J16" s="29"/>
      <c r="L16" s="6"/>
      <c r="M16" s="6"/>
    </row>
    <row r="17" spans="1:13" ht="15.75">
      <c r="A17" s="28" t="s">
        <v>54</v>
      </c>
      <c r="B17" s="28"/>
      <c r="C17" s="28"/>
      <c r="D17" s="28"/>
      <c r="E17" s="28"/>
      <c r="F17" s="28"/>
      <c r="G17" s="28"/>
      <c r="H17" s="28"/>
      <c r="I17" s="28"/>
      <c r="J17" s="28"/>
      <c r="L17" s="6"/>
      <c r="M17" s="6"/>
    </row>
    <row r="18" spans="1:13" ht="30" customHeight="1">
      <c r="A18" s="15" t="s">
        <v>0</v>
      </c>
      <c r="B18" s="23" t="s">
        <v>1</v>
      </c>
      <c r="C18" s="23"/>
      <c r="D18" s="15" t="s">
        <v>2</v>
      </c>
      <c r="E18" s="15" t="s">
        <v>3</v>
      </c>
      <c r="F18" s="15" t="s">
        <v>4</v>
      </c>
      <c r="G18" s="15" t="s">
        <v>5</v>
      </c>
      <c r="H18" s="15" t="s">
        <v>6</v>
      </c>
      <c r="I18" s="15" t="s">
        <v>7</v>
      </c>
      <c r="J18" s="15" t="s">
        <v>8</v>
      </c>
      <c r="L18" s="4"/>
    </row>
    <row r="19" spans="1:13" ht="43.5" customHeight="1">
      <c r="A19" s="3" t="s">
        <v>22</v>
      </c>
      <c r="B19" s="21" t="s">
        <v>55</v>
      </c>
      <c r="C19" s="21"/>
      <c r="D19" s="3" t="s">
        <v>79</v>
      </c>
      <c r="E19" s="3">
        <v>120</v>
      </c>
      <c r="F19" s="16"/>
      <c r="G19" s="7">
        <f>PRODUCT(E19,F19)</f>
        <v>120</v>
      </c>
      <c r="H19" s="17">
        <v>0</v>
      </c>
      <c r="I19" s="7">
        <f>PRODUCT(G19*H19)</f>
        <v>0</v>
      </c>
      <c r="J19" s="7">
        <f>SUM(G19+I19)</f>
        <v>120</v>
      </c>
    </row>
    <row r="20" spans="1:13" ht="27" customHeight="1">
      <c r="A20" s="3" t="s">
        <v>23</v>
      </c>
      <c r="B20" s="21" t="s">
        <v>56</v>
      </c>
      <c r="C20" s="21"/>
      <c r="D20" s="3" t="s">
        <v>79</v>
      </c>
      <c r="E20" s="3">
        <v>10</v>
      </c>
      <c r="F20" s="16"/>
      <c r="G20" s="7">
        <f t="shared" ref="G20:G46" si="0">PRODUCT(E20,F20)</f>
        <v>10</v>
      </c>
      <c r="H20" s="17">
        <v>0</v>
      </c>
      <c r="I20" s="7">
        <f t="shared" ref="I20:I46" si="1">PRODUCT(G20*H20)</f>
        <v>0</v>
      </c>
      <c r="J20" s="7">
        <f t="shared" ref="J20:J46" si="2">SUM(G20+I20)</f>
        <v>10</v>
      </c>
    </row>
    <row r="21" spans="1:13" ht="27" customHeight="1">
      <c r="A21" s="3" t="s">
        <v>24</v>
      </c>
      <c r="B21" s="21" t="s">
        <v>57</v>
      </c>
      <c r="C21" s="21"/>
      <c r="D21" s="3" t="s">
        <v>79</v>
      </c>
      <c r="E21" s="3">
        <v>100</v>
      </c>
      <c r="F21" s="16"/>
      <c r="G21" s="7">
        <f t="shared" si="0"/>
        <v>100</v>
      </c>
      <c r="H21" s="17">
        <v>0</v>
      </c>
      <c r="I21" s="7">
        <f t="shared" si="1"/>
        <v>0</v>
      </c>
      <c r="J21" s="7">
        <f t="shared" si="2"/>
        <v>100</v>
      </c>
      <c r="L21" s="5"/>
    </row>
    <row r="22" spans="1:13" ht="39" customHeight="1">
      <c r="A22" s="3" t="s">
        <v>25</v>
      </c>
      <c r="B22" s="21" t="s">
        <v>58</v>
      </c>
      <c r="C22" s="21"/>
      <c r="D22" s="3" t="s">
        <v>79</v>
      </c>
      <c r="E22" s="3">
        <v>4000</v>
      </c>
      <c r="F22" s="16"/>
      <c r="G22" s="7">
        <f t="shared" si="0"/>
        <v>4000</v>
      </c>
      <c r="H22" s="17">
        <v>0</v>
      </c>
      <c r="I22" s="7">
        <f t="shared" si="1"/>
        <v>0</v>
      </c>
      <c r="J22" s="7">
        <f t="shared" si="2"/>
        <v>4000</v>
      </c>
    </row>
    <row r="23" spans="1:13" ht="39" customHeight="1">
      <c r="A23" s="3" t="s">
        <v>26</v>
      </c>
      <c r="B23" s="21" t="s">
        <v>83</v>
      </c>
      <c r="C23" s="21"/>
      <c r="D23" s="3" t="s">
        <v>79</v>
      </c>
      <c r="E23" s="3">
        <v>150</v>
      </c>
      <c r="F23" s="16"/>
      <c r="G23" s="7">
        <f t="shared" ref="G23:G24" si="3">PRODUCT(E23,F23)</f>
        <v>150</v>
      </c>
      <c r="H23" s="17">
        <v>0</v>
      </c>
      <c r="I23" s="7">
        <f t="shared" ref="I23:I24" si="4">PRODUCT(G23*H23)</f>
        <v>0</v>
      </c>
      <c r="J23" s="7">
        <f t="shared" ref="J23:J24" si="5">SUM(G23+I23)</f>
        <v>150</v>
      </c>
    </row>
    <row r="24" spans="1:13" ht="39" customHeight="1">
      <c r="A24" s="3" t="s">
        <v>27</v>
      </c>
      <c r="B24" s="21" t="s">
        <v>82</v>
      </c>
      <c r="C24" s="21"/>
      <c r="D24" s="3" t="s">
        <v>79</v>
      </c>
      <c r="E24" s="3">
        <v>150</v>
      </c>
      <c r="F24" s="16"/>
      <c r="G24" s="7">
        <f t="shared" si="3"/>
        <v>150</v>
      </c>
      <c r="H24" s="17">
        <v>0</v>
      </c>
      <c r="I24" s="7">
        <f t="shared" si="4"/>
        <v>0</v>
      </c>
      <c r="J24" s="7">
        <f t="shared" si="5"/>
        <v>150</v>
      </c>
    </row>
    <row r="25" spans="1:13" ht="27" customHeight="1">
      <c r="A25" s="3" t="s">
        <v>28</v>
      </c>
      <c r="B25" s="21" t="s">
        <v>59</v>
      </c>
      <c r="C25" s="21"/>
      <c r="D25" s="3" t="s">
        <v>79</v>
      </c>
      <c r="E25" s="3">
        <v>1480</v>
      </c>
      <c r="F25" s="16"/>
      <c r="G25" s="7">
        <f t="shared" si="0"/>
        <v>1480</v>
      </c>
      <c r="H25" s="17">
        <v>0</v>
      </c>
      <c r="I25" s="7">
        <f t="shared" si="1"/>
        <v>0</v>
      </c>
      <c r="J25" s="7">
        <f t="shared" si="2"/>
        <v>1480</v>
      </c>
    </row>
    <row r="26" spans="1:13" ht="27" customHeight="1">
      <c r="A26" s="3" t="s">
        <v>29</v>
      </c>
      <c r="B26" s="21" t="s">
        <v>84</v>
      </c>
      <c r="C26" s="21"/>
      <c r="D26" s="3" t="s">
        <v>79</v>
      </c>
      <c r="E26" s="3">
        <v>100</v>
      </c>
      <c r="F26" s="16"/>
      <c r="G26" s="7">
        <f t="shared" ref="G26:G27" si="6">PRODUCT(E26,F26)</f>
        <v>100</v>
      </c>
      <c r="H26" s="17">
        <v>0</v>
      </c>
      <c r="I26" s="7">
        <f t="shared" ref="I26:I27" si="7">PRODUCT(G26*H26)</f>
        <v>0</v>
      </c>
      <c r="J26" s="7">
        <f t="shared" ref="J26:J27" si="8">SUM(G26+I26)</f>
        <v>100</v>
      </c>
    </row>
    <row r="27" spans="1:13" ht="27" customHeight="1">
      <c r="A27" s="3" t="s">
        <v>30</v>
      </c>
      <c r="B27" s="21" t="s">
        <v>85</v>
      </c>
      <c r="C27" s="21"/>
      <c r="D27" s="3" t="s">
        <v>79</v>
      </c>
      <c r="E27" s="3">
        <v>100</v>
      </c>
      <c r="F27" s="16"/>
      <c r="G27" s="7">
        <f t="shared" si="6"/>
        <v>100</v>
      </c>
      <c r="H27" s="17">
        <v>0</v>
      </c>
      <c r="I27" s="7">
        <f t="shared" si="7"/>
        <v>0</v>
      </c>
      <c r="J27" s="7">
        <f t="shared" si="8"/>
        <v>100</v>
      </c>
    </row>
    <row r="28" spans="1:13" ht="27" customHeight="1">
      <c r="A28" s="3" t="s">
        <v>31</v>
      </c>
      <c r="B28" s="21" t="s">
        <v>86</v>
      </c>
      <c r="C28" s="21"/>
      <c r="D28" s="3" t="s">
        <v>79</v>
      </c>
      <c r="E28" s="3">
        <v>150</v>
      </c>
      <c r="F28" s="16"/>
      <c r="G28" s="7">
        <f t="shared" ref="G28" si="9">PRODUCT(E28,F28)</f>
        <v>150</v>
      </c>
      <c r="H28" s="17">
        <v>0</v>
      </c>
      <c r="I28" s="7">
        <f t="shared" ref="I28" si="10">PRODUCT(G28*H28)</f>
        <v>0</v>
      </c>
      <c r="J28" s="7">
        <f t="shared" ref="J28" si="11">SUM(G28+I28)</f>
        <v>150</v>
      </c>
    </row>
    <row r="29" spans="1:13" ht="51.75" customHeight="1">
      <c r="A29" s="3" t="s">
        <v>32</v>
      </c>
      <c r="B29" s="21" t="s">
        <v>60</v>
      </c>
      <c r="C29" s="21"/>
      <c r="D29" s="3" t="s">
        <v>79</v>
      </c>
      <c r="E29" s="3">
        <v>3300</v>
      </c>
      <c r="F29" s="16"/>
      <c r="G29" s="7">
        <f t="shared" si="0"/>
        <v>3300</v>
      </c>
      <c r="H29" s="17">
        <v>0</v>
      </c>
      <c r="I29" s="7">
        <f t="shared" si="1"/>
        <v>0</v>
      </c>
      <c r="J29" s="7">
        <f t="shared" si="2"/>
        <v>3300</v>
      </c>
    </row>
    <row r="30" spans="1:13" ht="39" customHeight="1">
      <c r="A30" s="3" t="s">
        <v>33</v>
      </c>
      <c r="B30" s="21" t="s">
        <v>61</v>
      </c>
      <c r="C30" s="21"/>
      <c r="D30" s="3" t="s">
        <v>79</v>
      </c>
      <c r="E30" s="3">
        <v>2300</v>
      </c>
      <c r="F30" s="16"/>
      <c r="G30" s="7">
        <f t="shared" si="0"/>
        <v>2300</v>
      </c>
      <c r="H30" s="17">
        <v>0</v>
      </c>
      <c r="I30" s="7">
        <f t="shared" si="1"/>
        <v>0</v>
      </c>
      <c r="J30" s="7">
        <f t="shared" si="2"/>
        <v>2300</v>
      </c>
    </row>
    <row r="31" spans="1:13" ht="48" customHeight="1">
      <c r="A31" s="3" t="s">
        <v>34</v>
      </c>
      <c r="B31" s="21" t="s">
        <v>62</v>
      </c>
      <c r="C31" s="21"/>
      <c r="D31" s="3" t="s">
        <v>79</v>
      </c>
      <c r="E31" s="3">
        <v>790</v>
      </c>
      <c r="F31" s="16"/>
      <c r="G31" s="7">
        <f t="shared" si="0"/>
        <v>790</v>
      </c>
      <c r="H31" s="17">
        <v>0</v>
      </c>
      <c r="I31" s="7">
        <f t="shared" si="1"/>
        <v>0</v>
      </c>
      <c r="J31" s="7">
        <f t="shared" si="2"/>
        <v>790</v>
      </c>
    </row>
    <row r="32" spans="1:13" ht="27" customHeight="1">
      <c r="A32" s="3" t="s">
        <v>35</v>
      </c>
      <c r="B32" s="21" t="s">
        <v>87</v>
      </c>
      <c r="C32" s="21"/>
      <c r="D32" s="3" t="s">
        <v>79</v>
      </c>
      <c r="E32" s="3">
        <v>200</v>
      </c>
      <c r="F32" s="16"/>
      <c r="G32" s="7">
        <f t="shared" ref="G32" si="12">PRODUCT(E32,F32)</f>
        <v>200</v>
      </c>
      <c r="H32" s="17">
        <v>0</v>
      </c>
      <c r="I32" s="7">
        <f t="shared" ref="I32" si="13">PRODUCT(G32*H32)</f>
        <v>0</v>
      </c>
      <c r="J32" s="7">
        <f t="shared" ref="J32" si="14">SUM(G32+I32)</f>
        <v>200</v>
      </c>
    </row>
    <row r="33" spans="1:10" ht="27" customHeight="1">
      <c r="A33" s="3" t="s">
        <v>36</v>
      </c>
      <c r="B33" s="21" t="s">
        <v>63</v>
      </c>
      <c r="C33" s="21"/>
      <c r="D33" s="3" t="s">
        <v>79</v>
      </c>
      <c r="E33" s="3">
        <v>15</v>
      </c>
      <c r="F33" s="16"/>
      <c r="G33" s="7">
        <f t="shared" si="0"/>
        <v>15</v>
      </c>
      <c r="H33" s="17">
        <v>0</v>
      </c>
      <c r="I33" s="7">
        <f t="shared" si="1"/>
        <v>0</v>
      </c>
      <c r="J33" s="7">
        <f t="shared" si="2"/>
        <v>15</v>
      </c>
    </row>
    <row r="34" spans="1:10" ht="39" customHeight="1">
      <c r="A34" s="3" t="s">
        <v>37</v>
      </c>
      <c r="B34" s="21" t="s">
        <v>64</v>
      </c>
      <c r="C34" s="21"/>
      <c r="D34" s="3" t="s">
        <v>79</v>
      </c>
      <c r="E34" s="3">
        <v>268</v>
      </c>
      <c r="F34" s="16"/>
      <c r="G34" s="7">
        <f t="shared" si="0"/>
        <v>268</v>
      </c>
      <c r="H34" s="17">
        <v>0</v>
      </c>
      <c r="I34" s="7">
        <f t="shared" si="1"/>
        <v>0</v>
      </c>
      <c r="J34" s="7">
        <f t="shared" si="2"/>
        <v>268</v>
      </c>
    </row>
    <row r="35" spans="1:10" ht="27" customHeight="1">
      <c r="A35" s="3" t="s">
        <v>38</v>
      </c>
      <c r="B35" s="21" t="s">
        <v>65</v>
      </c>
      <c r="C35" s="21"/>
      <c r="D35" s="3" t="s">
        <v>79</v>
      </c>
      <c r="E35" s="3">
        <v>880</v>
      </c>
      <c r="F35" s="16"/>
      <c r="G35" s="7">
        <f t="shared" si="0"/>
        <v>880</v>
      </c>
      <c r="H35" s="17">
        <v>0</v>
      </c>
      <c r="I35" s="7">
        <f t="shared" si="1"/>
        <v>0</v>
      </c>
      <c r="J35" s="7">
        <f t="shared" si="2"/>
        <v>880</v>
      </c>
    </row>
    <row r="36" spans="1:10" ht="51" customHeight="1">
      <c r="A36" s="3" t="s">
        <v>39</v>
      </c>
      <c r="B36" s="21" t="s">
        <v>66</v>
      </c>
      <c r="C36" s="21"/>
      <c r="D36" s="3" t="s">
        <v>79</v>
      </c>
      <c r="E36" s="3">
        <v>90</v>
      </c>
      <c r="F36" s="16"/>
      <c r="G36" s="7">
        <f t="shared" si="0"/>
        <v>90</v>
      </c>
      <c r="H36" s="17">
        <v>0</v>
      </c>
      <c r="I36" s="7">
        <f t="shared" si="1"/>
        <v>0</v>
      </c>
      <c r="J36" s="7">
        <f t="shared" si="2"/>
        <v>90</v>
      </c>
    </row>
    <row r="37" spans="1:10" ht="27" customHeight="1">
      <c r="A37" s="3" t="s">
        <v>40</v>
      </c>
      <c r="B37" s="21" t="s">
        <v>67</v>
      </c>
      <c r="C37" s="21"/>
      <c r="D37" s="3" t="s">
        <v>45</v>
      </c>
      <c r="E37" s="3">
        <v>28</v>
      </c>
      <c r="F37" s="16"/>
      <c r="G37" s="7">
        <f t="shared" si="0"/>
        <v>28</v>
      </c>
      <c r="H37" s="17">
        <v>0</v>
      </c>
      <c r="I37" s="7">
        <f t="shared" si="1"/>
        <v>0</v>
      </c>
      <c r="J37" s="7">
        <f t="shared" si="2"/>
        <v>28</v>
      </c>
    </row>
    <row r="38" spans="1:10" ht="27" customHeight="1">
      <c r="A38" s="3" t="s">
        <v>41</v>
      </c>
      <c r="B38" s="21" t="s">
        <v>68</v>
      </c>
      <c r="C38" s="21"/>
      <c r="D38" s="3" t="s">
        <v>45</v>
      </c>
      <c r="E38" s="3">
        <v>37</v>
      </c>
      <c r="F38" s="16"/>
      <c r="G38" s="7">
        <f t="shared" si="0"/>
        <v>37</v>
      </c>
      <c r="H38" s="17">
        <v>0</v>
      </c>
      <c r="I38" s="7">
        <f t="shared" si="1"/>
        <v>0</v>
      </c>
      <c r="J38" s="7">
        <f t="shared" si="2"/>
        <v>37</v>
      </c>
    </row>
    <row r="39" spans="1:10" ht="27" customHeight="1">
      <c r="A39" s="3" t="s">
        <v>42</v>
      </c>
      <c r="B39" s="21" t="s">
        <v>69</v>
      </c>
      <c r="C39" s="21"/>
      <c r="D39" s="3" t="s">
        <v>45</v>
      </c>
      <c r="E39" s="3">
        <v>120</v>
      </c>
      <c r="F39" s="16"/>
      <c r="G39" s="7">
        <f t="shared" si="0"/>
        <v>120</v>
      </c>
      <c r="H39" s="17">
        <v>0</v>
      </c>
      <c r="I39" s="7">
        <f t="shared" si="1"/>
        <v>0</v>
      </c>
      <c r="J39" s="7">
        <f t="shared" si="2"/>
        <v>120</v>
      </c>
    </row>
    <row r="40" spans="1:10" ht="27" customHeight="1">
      <c r="A40" s="3" t="s">
        <v>43</v>
      </c>
      <c r="B40" s="21" t="s">
        <v>70</v>
      </c>
      <c r="C40" s="21"/>
      <c r="D40" s="3" t="s">
        <v>45</v>
      </c>
      <c r="E40" s="3">
        <v>380</v>
      </c>
      <c r="F40" s="16"/>
      <c r="G40" s="7">
        <f t="shared" si="0"/>
        <v>380</v>
      </c>
      <c r="H40" s="17">
        <v>0</v>
      </c>
      <c r="I40" s="7">
        <f t="shared" si="1"/>
        <v>0</v>
      </c>
      <c r="J40" s="7">
        <f t="shared" si="2"/>
        <v>380</v>
      </c>
    </row>
    <row r="41" spans="1:10" ht="39" customHeight="1">
      <c r="A41" s="3" t="s">
        <v>44</v>
      </c>
      <c r="B41" s="21" t="s">
        <v>71</v>
      </c>
      <c r="C41" s="21"/>
      <c r="D41" s="3" t="s">
        <v>79</v>
      </c>
      <c r="E41" s="3">
        <v>160</v>
      </c>
      <c r="F41" s="16"/>
      <c r="G41" s="7">
        <f t="shared" si="0"/>
        <v>160</v>
      </c>
      <c r="H41" s="17">
        <v>0</v>
      </c>
      <c r="I41" s="7">
        <f t="shared" si="1"/>
        <v>0</v>
      </c>
      <c r="J41" s="7">
        <f t="shared" si="2"/>
        <v>160</v>
      </c>
    </row>
    <row r="42" spans="1:10" ht="49.5" customHeight="1">
      <c r="A42" s="3" t="s">
        <v>47</v>
      </c>
      <c r="B42" s="21" t="s">
        <v>72</v>
      </c>
      <c r="C42" s="21"/>
      <c r="D42" s="3" t="s">
        <v>79</v>
      </c>
      <c r="E42" s="3">
        <v>1652</v>
      </c>
      <c r="F42" s="16"/>
      <c r="G42" s="7">
        <f t="shared" si="0"/>
        <v>1652</v>
      </c>
      <c r="H42" s="17">
        <v>0</v>
      </c>
      <c r="I42" s="7">
        <f t="shared" si="1"/>
        <v>0</v>
      </c>
      <c r="J42" s="7">
        <f t="shared" si="2"/>
        <v>1652</v>
      </c>
    </row>
    <row r="43" spans="1:10" ht="39" customHeight="1">
      <c r="A43" s="3" t="s">
        <v>48</v>
      </c>
      <c r="B43" s="21" t="s">
        <v>80</v>
      </c>
      <c r="C43" s="21"/>
      <c r="D43" s="3" t="s">
        <v>79</v>
      </c>
      <c r="E43" s="3">
        <v>150</v>
      </c>
      <c r="F43" s="16"/>
      <c r="G43" s="7">
        <f t="shared" ref="G43" si="15">PRODUCT(E43,F43)</f>
        <v>150</v>
      </c>
      <c r="H43" s="17">
        <v>0</v>
      </c>
      <c r="I43" s="7">
        <f t="shared" ref="I43" si="16">PRODUCT(G43*H43)</f>
        <v>0</v>
      </c>
      <c r="J43" s="7">
        <f t="shared" ref="J43" si="17">SUM(G43+I43)</f>
        <v>150</v>
      </c>
    </row>
    <row r="44" spans="1:10" ht="39" customHeight="1">
      <c r="A44" s="3" t="s">
        <v>49</v>
      </c>
      <c r="B44" s="21" t="s">
        <v>81</v>
      </c>
      <c r="C44" s="21"/>
      <c r="D44" s="3" t="s">
        <v>79</v>
      </c>
      <c r="E44" s="3">
        <v>150</v>
      </c>
      <c r="F44" s="16"/>
      <c r="G44" s="7">
        <f t="shared" ref="G44" si="18">PRODUCT(E44,F44)</f>
        <v>150</v>
      </c>
      <c r="H44" s="17">
        <v>0</v>
      </c>
      <c r="I44" s="7">
        <f t="shared" ref="I44" si="19">PRODUCT(G44*H44)</f>
        <v>0</v>
      </c>
      <c r="J44" s="7">
        <f t="shared" ref="J44" si="20">SUM(G44+I44)</f>
        <v>150</v>
      </c>
    </row>
    <row r="45" spans="1:10" ht="39" customHeight="1">
      <c r="A45" s="3" t="s">
        <v>88</v>
      </c>
      <c r="B45" s="21" t="s">
        <v>73</v>
      </c>
      <c r="C45" s="21"/>
      <c r="D45" s="3" t="s">
        <v>79</v>
      </c>
      <c r="E45" s="3">
        <v>148</v>
      </c>
      <c r="F45" s="16"/>
      <c r="G45" s="7">
        <f t="shared" si="0"/>
        <v>148</v>
      </c>
      <c r="H45" s="17">
        <v>0</v>
      </c>
      <c r="I45" s="7">
        <f t="shared" si="1"/>
        <v>0</v>
      </c>
      <c r="J45" s="7">
        <f t="shared" si="2"/>
        <v>148</v>
      </c>
    </row>
    <row r="46" spans="1:10" ht="27" customHeight="1">
      <c r="A46" s="3" t="s">
        <v>89</v>
      </c>
      <c r="B46" s="21" t="s">
        <v>74</v>
      </c>
      <c r="C46" s="21"/>
      <c r="D46" s="3" t="s">
        <v>79</v>
      </c>
      <c r="E46" s="3">
        <v>150</v>
      </c>
      <c r="F46" s="16"/>
      <c r="G46" s="7">
        <f t="shared" si="0"/>
        <v>150</v>
      </c>
      <c r="H46" s="17">
        <v>0</v>
      </c>
      <c r="I46" s="7">
        <f t="shared" si="1"/>
        <v>0</v>
      </c>
      <c r="J46" s="7">
        <f t="shared" si="2"/>
        <v>150</v>
      </c>
    </row>
    <row r="47" spans="1:10" ht="39" customHeight="1">
      <c r="A47" s="3" t="s">
        <v>90</v>
      </c>
      <c r="B47" s="21" t="s">
        <v>75</v>
      </c>
      <c r="C47" s="21"/>
      <c r="D47" s="3" t="s">
        <v>45</v>
      </c>
      <c r="E47" s="3">
        <v>300</v>
      </c>
      <c r="F47" s="16"/>
      <c r="G47" s="7">
        <f t="shared" ref="G47:G50" si="21">PRODUCT(E47,F47)</f>
        <v>300</v>
      </c>
      <c r="H47" s="17">
        <v>0</v>
      </c>
      <c r="I47" s="7">
        <f t="shared" ref="I47:I50" si="22">PRODUCT(G47*H47)</f>
        <v>0</v>
      </c>
      <c r="J47" s="7">
        <f t="shared" ref="J47:J50" si="23">SUM(G47+I47)</f>
        <v>300</v>
      </c>
    </row>
    <row r="48" spans="1:10" ht="39" customHeight="1">
      <c r="A48" s="3" t="s">
        <v>91</v>
      </c>
      <c r="B48" s="21" t="s">
        <v>76</v>
      </c>
      <c r="C48" s="21"/>
      <c r="D48" s="3" t="s">
        <v>79</v>
      </c>
      <c r="E48" s="3">
        <v>48</v>
      </c>
      <c r="F48" s="16"/>
      <c r="G48" s="7">
        <f t="shared" si="21"/>
        <v>48</v>
      </c>
      <c r="H48" s="17">
        <v>0</v>
      </c>
      <c r="I48" s="7">
        <f t="shared" si="22"/>
        <v>0</v>
      </c>
      <c r="J48" s="7">
        <f t="shared" si="23"/>
        <v>48</v>
      </c>
    </row>
    <row r="49" spans="1:10" ht="39" customHeight="1">
      <c r="A49" s="3" t="s">
        <v>92</v>
      </c>
      <c r="B49" s="21" t="s">
        <v>77</v>
      </c>
      <c r="C49" s="21"/>
      <c r="D49" s="3" t="s">
        <v>79</v>
      </c>
      <c r="E49" s="3">
        <v>30</v>
      </c>
      <c r="F49" s="16"/>
      <c r="G49" s="7">
        <f t="shared" si="21"/>
        <v>30</v>
      </c>
      <c r="H49" s="17">
        <v>0</v>
      </c>
      <c r="I49" s="7">
        <f t="shared" si="22"/>
        <v>0</v>
      </c>
      <c r="J49" s="7">
        <f t="shared" si="23"/>
        <v>30</v>
      </c>
    </row>
    <row r="50" spans="1:10" ht="63" customHeight="1">
      <c r="A50" s="3" t="s">
        <v>93</v>
      </c>
      <c r="B50" s="21" t="s">
        <v>78</v>
      </c>
      <c r="C50" s="21"/>
      <c r="D50" s="3" t="s">
        <v>79</v>
      </c>
      <c r="E50" s="3">
        <v>1020</v>
      </c>
      <c r="F50" s="16"/>
      <c r="G50" s="7">
        <f t="shared" si="21"/>
        <v>1020</v>
      </c>
      <c r="H50" s="17">
        <v>0</v>
      </c>
      <c r="I50" s="7">
        <f t="shared" si="22"/>
        <v>0</v>
      </c>
      <c r="J50" s="7">
        <f t="shared" si="23"/>
        <v>1020</v>
      </c>
    </row>
    <row r="51" spans="1:10" ht="23.1" customHeight="1">
      <c r="A51" s="18" t="s">
        <v>50</v>
      </c>
      <c r="B51" s="19"/>
      <c r="C51" s="19"/>
      <c r="D51" s="19"/>
      <c r="E51" s="19"/>
      <c r="F51" s="20"/>
      <c r="G51" s="12">
        <f>SUM(G19:G50)</f>
        <v>18576</v>
      </c>
      <c r="H51" s="13" t="s">
        <v>51</v>
      </c>
      <c r="I51" s="14">
        <f>SUM(I19:I50)</f>
        <v>0</v>
      </c>
      <c r="J51" s="12">
        <f>SUM(J19:J50)</f>
        <v>18576</v>
      </c>
    </row>
    <row r="52" spans="1:10">
      <c r="A52" s="1"/>
      <c r="B52" s="2"/>
    </row>
  </sheetData>
  <sheetProtection password="D96E" sheet="1" objects="1" scenarios="1"/>
  <mergeCells count="53">
    <mergeCell ref="B43:C43"/>
    <mergeCell ref="B44:C44"/>
    <mergeCell ref="B23:C23"/>
    <mergeCell ref="B24:C24"/>
    <mergeCell ref="B27:C27"/>
    <mergeCell ref="B28:C28"/>
    <mergeCell ref="B32:C32"/>
    <mergeCell ref="B47:C47"/>
    <mergeCell ref="B48:C48"/>
    <mergeCell ref="B50:C50"/>
    <mergeCell ref="B45:C45"/>
    <mergeCell ref="B46:C46"/>
    <mergeCell ref="B35:C35"/>
    <mergeCell ref="B36:C36"/>
    <mergeCell ref="B37:C37"/>
    <mergeCell ref="B38:C38"/>
    <mergeCell ref="B39:C39"/>
    <mergeCell ref="A6:J6"/>
    <mergeCell ref="A5:J5"/>
    <mergeCell ref="C1:J1"/>
    <mergeCell ref="C2:J2"/>
    <mergeCell ref="C3:J3"/>
    <mergeCell ref="C4:J4"/>
    <mergeCell ref="A1:B4"/>
    <mergeCell ref="A7:B7"/>
    <mergeCell ref="A8:B8"/>
    <mergeCell ref="B18:C18"/>
    <mergeCell ref="C12:J12"/>
    <mergeCell ref="A12:B12"/>
    <mergeCell ref="C13:J13"/>
    <mergeCell ref="C14:J14"/>
    <mergeCell ref="C7:J7"/>
    <mergeCell ref="C8:J8"/>
    <mergeCell ref="A10:J10"/>
    <mergeCell ref="A17:J17"/>
    <mergeCell ref="A16:J16"/>
    <mergeCell ref="A15:J15"/>
    <mergeCell ref="A51:F51"/>
    <mergeCell ref="B49:C49"/>
    <mergeCell ref="B19:C19"/>
    <mergeCell ref="B20:C20"/>
    <mergeCell ref="B21:C21"/>
    <mergeCell ref="B33:C33"/>
    <mergeCell ref="B31:C31"/>
    <mergeCell ref="B26:C26"/>
    <mergeCell ref="B30:C30"/>
    <mergeCell ref="B29:C29"/>
    <mergeCell ref="B25:C25"/>
    <mergeCell ref="B22:C22"/>
    <mergeCell ref="B40:C40"/>
    <mergeCell ref="B41:C41"/>
    <mergeCell ref="B42:C42"/>
    <mergeCell ref="B34:C34"/>
  </mergeCells>
  <dataValidations count="1">
    <dataValidation type="list" showInputMessage="1" showErrorMessage="1" prompt="Proszę wybrać" sqref="H19:H50">
      <formula1>$M$1:$M$4</formula1>
    </dataValidation>
  </dataValidations>
  <pageMargins left="0.27559055118110237" right="0.27559055118110237" top="0.19685039370078741" bottom="0.39370078740157483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4"/>
  <sheetViews>
    <sheetView workbookViewId="0">
      <selection sqref="A1:A3"/>
    </sheetView>
  </sheetViews>
  <sheetFormatPr defaultRowHeight="14.25"/>
  <sheetData>
    <row r="1" spans="1:1">
      <c r="A1" s="5">
        <v>0.05</v>
      </c>
    </row>
    <row r="2" spans="1:1">
      <c r="A2" s="5">
        <v>0.08</v>
      </c>
    </row>
    <row r="3" spans="1:1">
      <c r="A3" s="5">
        <v>0.23</v>
      </c>
    </row>
    <row r="4" spans="1:1">
      <c r="A4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2025-11-27T12:58:12Z</cp:lastPrinted>
  <dcterms:created xsi:type="dcterms:W3CDTF">2025-09-15T10:16:12Z</dcterms:created>
  <dcterms:modified xsi:type="dcterms:W3CDTF">2025-11-27T12:59:08Z</dcterms:modified>
</cp:coreProperties>
</file>